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silva/Documents/Fellowship - Spine/Research/TLIF with and without O-arm/"/>
    </mc:Choice>
  </mc:AlternateContent>
  <xr:revisionPtr revIDLastSave="0" documentId="13_ncr:1_{18FC6E36-67AE-1749-AEE0-E9D93B93449C}" xr6:coauthVersionLast="47" xr6:coauthVersionMax="47" xr10:uidLastSave="{00000000-0000-0000-0000-000000000000}"/>
  <bookViews>
    <workbookView xWindow="14520" yWindow="0" windowWidth="14280" windowHeight="18000" xr2:uid="{C3B5C2F0-324A-AE42-B254-5CB08DF156D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43" i="1"/>
  <c r="H42" i="1"/>
  <c r="G33" i="1"/>
  <c r="H33" i="1"/>
  <c r="H32" i="1"/>
  <c r="H31" i="1"/>
  <c r="H30" i="1"/>
  <c r="G32" i="1"/>
  <c r="G30" i="1"/>
  <c r="G31" i="1"/>
  <c r="G23" i="1"/>
  <c r="H3" i="1"/>
  <c r="D59" i="1"/>
  <c r="D58" i="1"/>
  <c r="D57" i="1"/>
  <c r="D56" i="1"/>
  <c r="D53" i="1"/>
  <c r="D52" i="1"/>
  <c r="D51" i="1"/>
  <c r="D50" i="1"/>
  <c r="D49" i="1"/>
  <c r="D47" i="1"/>
  <c r="D46" i="1"/>
  <c r="D44" i="1"/>
  <c r="D43" i="1"/>
  <c r="D42" i="1"/>
  <c r="D41" i="1"/>
  <c r="D39" i="1"/>
  <c r="D38" i="1"/>
  <c r="D37" i="1"/>
  <c r="D36" i="1"/>
  <c r="D35" i="1"/>
  <c r="D23" i="1"/>
  <c r="D22" i="1"/>
  <c r="D20" i="1"/>
  <c r="D19" i="1"/>
  <c r="D18" i="1"/>
  <c r="D17" i="1"/>
  <c r="D15" i="1"/>
  <c r="D14" i="1"/>
  <c r="D12" i="1"/>
  <c r="D11" i="1"/>
  <c r="D9" i="1"/>
  <c r="D8" i="1"/>
  <c r="D6" i="1"/>
  <c r="D5" i="1"/>
  <c r="H46" i="1"/>
  <c r="H47" i="1"/>
  <c r="H49" i="1"/>
  <c r="H50" i="1"/>
  <c r="H51" i="1"/>
  <c r="H52" i="1"/>
  <c r="H53" i="1"/>
  <c r="H56" i="1"/>
  <c r="H57" i="1"/>
  <c r="H58" i="1"/>
  <c r="H59" i="1"/>
  <c r="H5" i="1"/>
  <c r="H6" i="1"/>
  <c r="H8" i="1"/>
  <c r="H9" i="1"/>
  <c r="H11" i="1"/>
  <c r="H12" i="1"/>
  <c r="H14" i="1"/>
  <c r="H15" i="1"/>
  <c r="H18" i="1"/>
  <c r="H19" i="1"/>
  <c r="H20" i="1"/>
  <c r="H22" i="1"/>
  <c r="H23" i="1"/>
  <c r="H35" i="1"/>
  <c r="H36" i="1"/>
  <c r="H37" i="1"/>
  <c r="H39" i="1"/>
  <c r="H41" i="1"/>
  <c r="G46" i="1"/>
  <c r="G47" i="1"/>
  <c r="G49" i="1"/>
  <c r="G50" i="1"/>
  <c r="G51" i="1"/>
  <c r="G52" i="1"/>
  <c r="G53" i="1"/>
  <c r="G56" i="1"/>
  <c r="G57" i="1"/>
  <c r="G58" i="1"/>
  <c r="G59" i="1"/>
  <c r="G11" i="1"/>
  <c r="G12" i="1"/>
  <c r="G14" i="1"/>
  <c r="G15" i="1"/>
  <c r="G18" i="1"/>
  <c r="G19" i="1"/>
  <c r="G20" i="1"/>
  <c r="G22" i="1"/>
  <c r="G35" i="1"/>
  <c r="G36" i="1"/>
  <c r="G37" i="1"/>
  <c r="G39" i="1"/>
  <c r="G41" i="1"/>
  <c r="G42" i="1"/>
  <c r="G43" i="1"/>
  <c r="G44" i="1"/>
  <c r="G5" i="1"/>
  <c r="G6" i="1"/>
  <c r="G8" i="1"/>
  <c r="G9" i="1"/>
  <c r="G3" i="1"/>
</calcChain>
</file>

<file path=xl/sharedStrings.xml><?xml version="1.0" encoding="utf-8"?>
<sst xmlns="http://schemas.openxmlformats.org/spreadsheetml/2006/main" count="61" uniqueCount="56">
  <si>
    <t>GLOBAL</t>
  </si>
  <si>
    <t>MASC</t>
  </si>
  <si>
    <t>FEM</t>
  </si>
  <si>
    <t>&gt; = 65</t>
  </si>
  <si>
    <t>&lt; 65</t>
  </si>
  <si>
    <t>SIDE</t>
  </si>
  <si>
    <t>MIDLINE</t>
  </si>
  <si>
    <t>WILTSE</t>
  </si>
  <si>
    <t>L2 – L3</t>
  </si>
  <si>
    <t>L3 – L4</t>
  </si>
  <si>
    <t>L4 – L5</t>
  </si>
  <si>
    <t>L5 – S1</t>
  </si>
  <si>
    <t>O-ARM</t>
  </si>
  <si>
    <t>OUI</t>
  </si>
  <si>
    <t>NON</t>
  </si>
  <si>
    <t>TIME (min)</t>
  </si>
  <si>
    <t>D Sang (ml)</t>
  </si>
  <si>
    <t>ASA</t>
  </si>
  <si>
    <t>BMI</t>
  </si>
  <si>
    <t>&lt; 21</t>
  </si>
  <si>
    <t>21 - 30</t>
  </si>
  <si>
    <t>31 - 40</t>
  </si>
  <si>
    <t>&gt; 40</t>
  </si>
  <si>
    <t>LYSTESIS</t>
  </si>
  <si>
    <t>STENOSE</t>
  </si>
  <si>
    <t xml:space="preserve">LISTESIS: </t>
  </si>
  <si>
    <t>FLUORO</t>
  </si>
  <si>
    <t>NAV</t>
  </si>
  <si>
    <t>APPROACH</t>
  </si>
  <si>
    <t xml:space="preserve">R </t>
  </si>
  <si>
    <t xml:space="preserve">L </t>
  </si>
  <si>
    <t>LEVEL:</t>
  </si>
  <si>
    <t>GENDER</t>
  </si>
  <si>
    <t>AGE</t>
  </si>
  <si>
    <t>RESULTS</t>
  </si>
  <si>
    <t>TOTAL</t>
  </si>
  <si>
    <t>MEDIAN</t>
  </si>
  <si>
    <t>W/O</t>
  </si>
  <si>
    <t>SURG. AT SAME LEVEL</t>
  </si>
  <si>
    <t>DIAGNOSIS</t>
  </si>
  <si>
    <t>RECIDIVE HERNIATED DISC</t>
  </si>
  <si>
    <t>FORAMINAL HERNIA</t>
  </si>
  <si>
    <t>OTHER</t>
  </si>
  <si>
    <t>DEGENERATIVE</t>
  </si>
  <si>
    <t>IATROGENIC</t>
  </si>
  <si>
    <t>ISTHMIC</t>
  </si>
  <si>
    <t>HOSPITALISATION</t>
  </si>
  <si>
    <t>YES</t>
  </si>
  <si>
    <t>NO</t>
  </si>
  <si>
    <t>3.96</t>
  </si>
  <si>
    <t>3.7</t>
  </si>
  <si>
    <t>4.2</t>
  </si>
  <si>
    <t>3 - 4 days</t>
  </si>
  <si>
    <t>1- 2 days</t>
  </si>
  <si>
    <t>4 - 10 days</t>
  </si>
  <si>
    <t>&gt; 10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</si>
</sst>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9" fontId="0" fillId="2" borderId="0" xfId="1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9" fontId="0" fillId="3" borderId="0" xfId="1" applyFont="1" applyFill="1"/>
    <xf numFmtId="0" fontId="0" fillId="5" borderId="0" xfId="0" applyFill="1"/>
    <xf numFmtId="0" fontId="2" fillId="5" borderId="0" xfId="0" applyFont="1" applyFill="1"/>
    <xf numFmtId="0" fontId="0" fillId="6" borderId="0" xfId="0" applyFill="1"/>
    <xf numFmtId="0" fontId="2" fillId="5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6DA12-8BB2-4848-9937-0D85EC2F7518}">
  <dimension ref="A1:H59"/>
  <sheetViews>
    <sheetView tabSelected="1" workbookViewId="0">
      <selection activeCell="F60" sqref="F60"/>
    </sheetView>
  </sheetViews>
  <sheetFormatPr baseColWidth="10" defaultRowHeight="16" x14ac:dyDescent="0.2"/>
  <cols>
    <col min="2" max="2" width="21.1640625" customWidth="1"/>
  </cols>
  <sheetData>
    <row r="1" spans="1:8" x14ac:dyDescent="0.2">
      <c r="A1" s="10" t="s">
        <v>34</v>
      </c>
      <c r="B1" s="10"/>
      <c r="C1" s="10"/>
      <c r="D1" s="10"/>
      <c r="E1" s="10"/>
      <c r="F1" s="10"/>
      <c r="G1" s="10"/>
      <c r="H1" s="10"/>
    </row>
    <row r="2" spans="1:8" x14ac:dyDescent="0.2">
      <c r="A2" s="7"/>
      <c r="B2" s="7"/>
      <c r="C2" s="8" t="s">
        <v>0</v>
      </c>
      <c r="D2" s="8"/>
      <c r="E2" s="8" t="s">
        <v>26</v>
      </c>
      <c r="F2" s="8" t="s">
        <v>27</v>
      </c>
      <c r="G2" s="8" t="s">
        <v>26</v>
      </c>
      <c r="H2" s="8" t="s">
        <v>27</v>
      </c>
    </row>
    <row r="3" spans="1:8" x14ac:dyDescent="0.2">
      <c r="A3" s="5" t="s">
        <v>35</v>
      </c>
      <c r="B3" s="5"/>
      <c r="C3" s="9">
        <v>92</v>
      </c>
      <c r="D3" s="4"/>
      <c r="E3" s="3">
        <v>48</v>
      </c>
      <c r="F3">
        <v>44</v>
      </c>
      <c r="G3" s="2">
        <f>E3/C3</f>
        <v>0.52173913043478259</v>
      </c>
      <c r="H3" s="1">
        <f>F3/C3</f>
        <v>0.47826086956521741</v>
      </c>
    </row>
    <row r="4" spans="1:8" x14ac:dyDescent="0.2">
      <c r="A4" s="5" t="s">
        <v>32</v>
      </c>
      <c r="B4" s="5"/>
      <c r="C4" s="4"/>
      <c r="D4" s="4"/>
      <c r="E4" s="3"/>
      <c r="G4" s="2"/>
      <c r="H4" s="1"/>
    </row>
    <row r="5" spans="1:8" x14ac:dyDescent="0.2">
      <c r="A5" s="5"/>
      <c r="B5" s="5" t="s">
        <v>1</v>
      </c>
      <c r="C5" s="4">
        <v>46</v>
      </c>
      <c r="D5" s="6">
        <f>C5/C3</f>
        <v>0.5</v>
      </c>
      <c r="E5" s="3">
        <v>22</v>
      </c>
      <c r="F5">
        <v>24</v>
      </c>
      <c r="G5" s="2">
        <f>E5/C5</f>
        <v>0.47826086956521741</v>
      </c>
      <c r="H5" s="1">
        <f>F5/C5</f>
        <v>0.52173913043478259</v>
      </c>
    </row>
    <row r="6" spans="1:8" x14ac:dyDescent="0.2">
      <c r="A6" s="5"/>
      <c r="B6" s="5" t="s">
        <v>2</v>
      </c>
      <c r="C6" s="4">
        <v>46</v>
      </c>
      <c r="D6" s="6">
        <f>C6/C3</f>
        <v>0.5</v>
      </c>
      <c r="E6" s="3">
        <v>26</v>
      </c>
      <c r="F6">
        <v>20</v>
      </c>
      <c r="G6" s="2">
        <f>E6/C6</f>
        <v>0.56521739130434778</v>
      </c>
      <c r="H6" s="1">
        <f>F6/C6</f>
        <v>0.43478260869565216</v>
      </c>
    </row>
    <row r="7" spans="1:8" x14ac:dyDescent="0.2">
      <c r="A7" s="5" t="s">
        <v>33</v>
      </c>
      <c r="B7" s="5"/>
      <c r="C7" s="4"/>
      <c r="D7" s="6"/>
      <c r="E7" s="3"/>
      <c r="G7" s="2"/>
      <c r="H7" s="1"/>
    </row>
    <row r="8" spans="1:8" x14ac:dyDescent="0.2">
      <c r="A8" s="5"/>
      <c r="B8" s="5" t="s">
        <v>3</v>
      </c>
      <c r="C8" s="4">
        <v>38</v>
      </c>
      <c r="D8" s="6">
        <f>C8/C3</f>
        <v>0.41304347826086957</v>
      </c>
      <c r="E8" s="3">
        <v>23</v>
      </c>
      <c r="F8">
        <v>15</v>
      </c>
      <c r="G8" s="2">
        <f>E8/C8</f>
        <v>0.60526315789473684</v>
      </c>
      <c r="H8" s="1">
        <f>F8/C8</f>
        <v>0.39473684210526316</v>
      </c>
    </row>
    <row r="9" spans="1:8" x14ac:dyDescent="0.2">
      <c r="A9" s="5"/>
      <c r="B9" s="5" t="s">
        <v>4</v>
      </c>
      <c r="C9" s="4">
        <v>54</v>
      </c>
      <c r="D9" s="6">
        <f>C9/C3</f>
        <v>0.58695652173913049</v>
      </c>
      <c r="E9" s="3">
        <v>25</v>
      </c>
      <c r="F9">
        <v>29</v>
      </c>
      <c r="G9" s="2">
        <f>E9/C9</f>
        <v>0.46296296296296297</v>
      </c>
      <c r="H9" s="1">
        <f>F9/C9</f>
        <v>0.53703703703703709</v>
      </c>
    </row>
    <row r="10" spans="1:8" x14ac:dyDescent="0.2">
      <c r="A10" s="5" t="s">
        <v>5</v>
      </c>
      <c r="B10" s="5"/>
      <c r="C10" s="4"/>
      <c r="D10" s="6"/>
      <c r="E10" s="3"/>
      <c r="G10" s="2"/>
      <c r="H10" s="1"/>
    </row>
    <row r="11" spans="1:8" x14ac:dyDescent="0.2">
      <c r="A11" s="5"/>
      <c r="B11" s="5" t="s">
        <v>29</v>
      </c>
      <c r="C11" s="4">
        <v>33</v>
      </c>
      <c r="D11" s="6">
        <f>C11/C3</f>
        <v>0.35869565217391303</v>
      </c>
      <c r="E11" s="3">
        <v>16</v>
      </c>
      <c r="F11">
        <v>17</v>
      </c>
      <c r="G11" s="2">
        <f>E11/C11</f>
        <v>0.48484848484848486</v>
      </c>
      <c r="H11" s="1">
        <f>F11/C11</f>
        <v>0.51515151515151514</v>
      </c>
    </row>
    <row r="12" spans="1:8" x14ac:dyDescent="0.2">
      <c r="A12" s="5"/>
      <c r="B12" s="5" t="s">
        <v>30</v>
      </c>
      <c r="C12" s="4">
        <v>59</v>
      </c>
      <c r="D12" s="6">
        <f>C12/C3</f>
        <v>0.64130434782608692</v>
      </c>
      <c r="E12" s="3">
        <v>32</v>
      </c>
      <c r="F12">
        <v>27</v>
      </c>
      <c r="G12" s="2">
        <f>E12/C12</f>
        <v>0.5423728813559322</v>
      </c>
      <c r="H12" s="1">
        <f>F12/C12</f>
        <v>0.4576271186440678</v>
      </c>
    </row>
    <row r="13" spans="1:8" x14ac:dyDescent="0.2">
      <c r="A13" s="5" t="s">
        <v>28</v>
      </c>
      <c r="B13" s="5"/>
      <c r="C13" s="4"/>
      <c r="D13" s="6"/>
      <c r="E13" s="3"/>
      <c r="G13" s="2"/>
      <c r="H13" s="1"/>
    </row>
    <row r="14" spans="1:8" x14ac:dyDescent="0.2">
      <c r="A14" s="5"/>
      <c r="B14" s="5" t="s">
        <v>6</v>
      </c>
      <c r="C14" s="4">
        <v>75</v>
      </c>
      <c r="D14" s="6">
        <f>C14/C3</f>
        <v>0.81521739130434778</v>
      </c>
      <c r="E14" s="3">
        <v>47</v>
      </c>
      <c r="F14">
        <v>28</v>
      </c>
      <c r="G14" s="2">
        <f>E14/C14</f>
        <v>0.62666666666666671</v>
      </c>
      <c r="H14" s="1">
        <f>F14/C14</f>
        <v>0.37333333333333335</v>
      </c>
    </row>
    <row r="15" spans="1:8" x14ac:dyDescent="0.2">
      <c r="A15" s="5"/>
      <c r="B15" s="5" t="s">
        <v>7</v>
      </c>
      <c r="C15" s="4">
        <v>17</v>
      </c>
      <c r="D15" s="6">
        <f>C15/C3</f>
        <v>0.18478260869565216</v>
      </c>
      <c r="E15" s="3">
        <v>1</v>
      </c>
      <c r="F15">
        <v>16</v>
      </c>
      <c r="G15" s="2">
        <f>E15/C15</f>
        <v>5.8823529411764705E-2</v>
      </c>
      <c r="H15" s="1">
        <f>F15/C15</f>
        <v>0.94117647058823528</v>
      </c>
    </row>
    <row r="16" spans="1:8" x14ac:dyDescent="0.2">
      <c r="A16" s="5" t="s">
        <v>31</v>
      </c>
      <c r="B16" s="5"/>
      <c r="C16" s="4"/>
      <c r="D16" s="6"/>
      <c r="E16" s="3"/>
      <c r="G16" s="2"/>
      <c r="H16" s="1"/>
    </row>
    <row r="17" spans="1:8" x14ac:dyDescent="0.2">
      <c r="A17" s="5"/>
      <c r="B17" s="5" t="s">
        <v>8</v>
      </c>
      <c r="C17" s="4">
        <v>2</v>
      </c>
      <c r="D17" s="6">
        <f>C17/C3</f>
        <v>2.1739130434782608E-2</v>
      </c>
      <c r="E17" s="3">
        <v>1</v>
      </c>
      <c r="F17">
        <v>1</v>
      </c>
      <c r="G17" s="2"/>
      <c r="H17" s="1"/>
    </row>
    <row r="18" spans="1:8" x14ac:dyDescent="0.2">
      <c r="A18" s="5"/>
      <c r="B18" s="5" t="s">
        <v>9</v>
      </c>
      <c r="C18" s="4">
        <v>10</v>
      </c>
      <c r="D18" s="6">
        <f>C18/C3</f>
        <v>0.10869565217391304</v>
      </c>
      <c r="E18" s="3">
        <v>5</v>
      </c>
      <c r="F18">
        <v>5</v>
      </c>
      <c r="G18" s="2">
        <f>E18/C18</f>
        <v>0.5</v>
      </c>
      <c r="H18" s="1">
        <f>F18/C18</f>
        <v>0.5</v>
      </c>
    </row>
    <row r="19" spans="1:8" x14ac:dyDescent="0.2">
      <c r="A19" s="5"/>
      <c r="B19" s="5" t="s">
        <v>10</v>
      </c>
      <c r="C19" s="4">
        <v>53</v>
      </c>
      <c r="D19" s="6">
        <f>C19/C3</f>
        <v>0.57608695652173914</v>
      </c>
      <c r="E19" s="3">
        <v>33</v>
      </c>
      <c r="F19">
        <v>20</v>
      </c>
      <c r="G19" s="2">
        <f>E19/C19</f>
        <v>0.62264150943396224</v>
      </c>
      <c r="H19" s="1">
        <f>F19/C19</f>
        <v>0.37735849056603776</v>
      </c>
    </row>
    <row r="20" spans="1:8" x14ac:dyDescent="0.2">
      <c r="A20" s="5"/>
      <c r="B20" s="5" t="s">
        <v>11</v>
      </c>
      <c r="C20" s="4">
        <v>27</v>
      </c>
      <c r="D20" s="6">
        <f>C20/C3</f>
        <v>0.29347826086956524</v>
      </c>
      <c r="E20" s="3">
        <v>9</v>
      </c>
      <c r="F20">
        <v>18</v>
      </c>
      <c r="G20" s="2">
        <f>E20/C20</f>
        <v>0.33333333333333331</v>
      </c>
      <c r="H20" s="1">
        <f>F20/C20</f>
        <v>0.66666666666666663</v>
      </c>
    </row>
    <row r="21" spans="1:8" x14ac:dyDescent="0.2">
      <c r="A21" s="5" t="s">
        <v>12</v>
      </c>
      <c r="B21" s="5"/>
      <c r="C21" s="4"/>
      <c r="D21" s="6"/>
      <c r="E21" s="3"/>
      <c r="G21" s="2"/>
      <c r="H21" s="1"/>
    </row>
    <row r="22" spans="1:8" x14ac:dyDescent="0.2">
      <c r="A22" s="5"/>
      <c r="B22" s="5" t="s">
        <v>47</v>
      </c>
      <c r="C22" s="4">
        <v>44</v>
      </c>
      <c r="D22" s="6">
        <f>C22/C3</f>
        <v>0.47826086956521741</v>
      </c>
      <c r="E22" s="3"/>
      <c r="G22" s="2">
        <f>E22/C22</f>
        <v>0</v>
      </c>
      <c r="H22" s="1">
        <f>F22/C22</f>
        <v>0</v>
      </c>
    </row>
    <row r="23" spans="1:8" x14ac:dyDescent="0.2">
      <c r="A23" s="5"/>
      <c r="B23" s="5" t="s">
        <v>48</v>
      </c>
      <c r="C23" s="4">
        <v>48</v>
      </c>
      <c r="D23" s="6">
        <f>C23/C3</f>
        <v>0.52173913043478259</v>
      </c>
      <c r="E23" s="3"/>
      <c r="G23" s="2">
        <f>E23/C23</f>
        <v>0</v>
      </c>
      <c r="H23" s="1">
        <f>F23/C23</f>
        <v>0</v>
      </c>
    </row>
    <row r="24" spans="1:8" x14ac:dyDescent="0.2">
      <c r="A24" s="5" t="s">
        <v>15</v>
      </c>
      <c r="B24" s="5"/>
      <c r="C24" s="4"/>
      <c r="D24" s="6"/>
      <c r="E24" s="3"/>
      <c r="G24" s="2"/>
      <c r="H24" s="1"/>
    </row>
    <row r="25" spans="1:8" x14ac:dyDescent="0.2">
      <c r="A25" s="5"/>
      <c r="B25" s="5" t="s">
        <v>36</v>
      </c>
      <c r="C25" s="4">
        <v>154</v>
      </c>
      <c r="D25" s="6"/>
      <c r="E25" s="3">
        <v>124</v>
      </c>
      <c r="F25">
        <v>187</v>
      </c>
      <c r="G25" s="2"/>
      <c r="H25" s="1"/>
    </row>
    <row r="26" spans="1:8" x14ac:dyDescent="0.2">
      <c r="A26" s="5" t="s">
        <v>16</v>
      </c>
      <c r="B26" s="5"/>
      <c r="C26" s="4"/>
      <c r="D26" s="6"/>
      <c r="E26" s="3"/>
      <c r="G26" s="2"/>
      <c r="H26" s="1"/>
    </row>
    <row r="27" spans="1:8" x14ac:dyDescent="0.2">
      <c r="A27" s="5"/>
      <c r="B27" s="5" t="s">
        <v>36</v>
      </c>
      <c r="C27" s="4">
        <v>275</v>
      </c>
      <c r="D27" s="6"/>
      <c r="E27" s="3">
        <v>259</v>
      </c>
      <c r="F27">
        <v>291</v>
      </c>
      <c r="G27" s="2"/>
      <c r="H27" s="1"/>
    </row>
    <row r="28" spans="1:8" x14ac:dyDescent="0.2">
      <c r="A28" s="5" t="s">
        <v>46</v>
      </c>
      <c r="B28" s="5"/>
      <c r="C28" s="4"/>
      <c r="D28" s="6"/>
      <c r="E28" s="3"/>
      <c r="G28" s="2"/>
      <c r="H28" s="1"/>
    </row>
    <row r="29" spans="1:8" x14ac:dyDescent="0.2">
      <c r="A29" s="5"/>
      <c r="B29" s="5" t="s">
        <v>0</v>
      </c>
      <c r="C29" s="4" t="s">
        <v>49</v>
      </c>
      <c r="D29" s="6"/>
      <c r="E29" s="3" t="s">
        <v>50</v>
      </c>
      <c r="F29" t="s">
        <v>51</v>
      </c>
      <c r="G29" s="2"/>
      <c r="H29" s="1"/>
    </row>
    <row r="30" spans="1:8" x14ac:dyDescent="0.2">
      <c r="A30" s="5"/>
      <c r="B30" s="5" t="s">
        <v>53</v>
      </c>
      <c r="C30" s="4">
        <v>13</v>
      </c>
      <c r="D30" s="6"/>
      <c r="E30" s="3">
        <v>8</v>
      </c>
      <c r="F30">
        <v>5</v>
      </c>
      <c r="G30" s="2">
        <f>E30/E3</f>
        <v>0.16666666666666666</v>
      </c>
      <c r="H30" s="1">
        <f>F30/F3</f>
        <v>0.11363636363636363</v>
      </c>
    </row>
    <row r="31" spans="1:8" x14ac:dyDescent="0.2">
      <c r="A31" s="5"/>
      <c r="B31" s="5" t="s">
        <v>52</v>
      </c>
      <c r="C31" s="4">
        <v>52</v>
      </c>
      <c r="D31" s="6"/>
      <c r="E31" s="3">
        <v>28</v>
      </c>
      <c r="F31">
        <v>24</v>
      </c>
      <c r="G31" s="2">
        <f>E31/E3</f>
        <v>0.58333333333333337</v>
      </c>
      <c r="H31" s="1">
        <f>F31/F3</f>
        <v>0.54545454545454541</v>
      </c>
    </row>
    <row r="32" spans="1:8" x14ac:dyDescent="0.2">
      <c r="A32" s="5"/>
      <c r="B32" s="5" t="s">
        <v>54</v>
      </c>
      <c r="C32" s="4">
        <v>27</v>
      </c>
      <c r="D32" s="6"/>
      <c r="E32" s="3">
        <v>12</v>
      </c>
      <c r="F32">
        <v>15</v>
      </c>
      <c r="G32" s="2">
        <f>E32/E3</f>
        <v>0.25</v>
      </c>
      <c r="H32" s="1">
        <f>F32/F3</f>
        <v>0.34090909090909088</v>
      </c>
    </row>
    <row r="33" spans="1:8" x14ac:dyDescent="0.2">
      <c r="A33" s="5"/>
      <c r="B33" s="5" t="s">
        <v>55</v>
      </c>
      <c r="C33" s="4">
        <v>0</v>
      </c>
      <c r="D33" s="6"/>
      <c r="E33" s="3">
        <v>0</v>
      </c>
      <c r="F33">
        <v>0</v>
      </c>
      <c r="G33" s="2">
        <f>E33/E3</f>
        <v>0</v>
      </c>
      <c r="H33" s="1">
        <f>F33/F3</f>
        <v>0</v>
      </c>
    </row>
    <row r="34" spans="1:8" x14ac:dyDescent="0.2">
      <c r="A34" s="5" t="s">
        <v>17</v>
      </c>
      <c r="B34" s="5"/>
      <c r="C34" s="4"/>
      <c r="D34" s="6"/>
      <c r="E34" s="3"/>
      <c r="G34" s="2"/>
      <c r="H34" s="1"/>
    </row>
    <row r="35" spans="1:8" x14ac:dyDescent="0.2">
      <c r="A35" s="5"/>
      <c r="B35" s="5">
        <v>1</v>
      </c>
      <c r="C35" s="4">
        <v>8</v>
      </c>
      <c r="D35" s="6">
        <f>C35/C3</f>
        <v>8.6956521739130432E-2</v>
      </c>
      <c r="E35" s="3">
        <v>3</v>
      </c>
      <c r="F35">
        <v>5</v>
      </c>
      <c r="G35" s="2">
        <f>E35/C35</f>
        <v>0.375</v>
      </c>
      <c r="H35" s="1">
        <f>F35/C35</f>
        <v>0.625</v>
      </c>
    </row>
    <row r="36" spans="1:8" x14ac:dyDescent="0.2">
      <c r="A36" s="5"/>
      <c r="B36" s="5">
        <v>2</v>
      </c>
      <c r="C36" s="4">
        <v>50</v>
      </c>
      <c r="D36" s="6">
        <f>C36/C3</f>
        <v>0.54347826086956519</v>
      </c>
      <c r="E36" s="3">
        <v>26</v>
      </c>
      <c r="F36">
        <v>24</v>
      </c>
      <c r="G36" s="2">
        <f>E36/C36</f>
        <v>0.52</v>
      </c>
      <c r="H36" s="1">
        <f>F36/C36</f>
        <v>0.48</v>
      </c>
    </row>
    <row r="37" spans="1:8" x14ac:dyDescent="0.2">
      <c r="A37" s="5"/>
      <c r="B37" s="5">
        <v>3</v>
      </c>
      <c r="C37" s="4">
        <v>27</v>
      </c>
      <c r="D37" s="6">
        <f>C37/C3</f>
        <v>0.29347826086956524</v>
      </c>
      <c r="E37" s="3">
        <v>16</v>
      </c>
      <c r="F37">
        <v>11</v>
      </c>
      <c r="G37" s="2">
        <f>E37/C37</f>
        <v>0.59259259259259256</v>
      </c>
      <c r="H37" s="1">
        <f>F37/C37</f>
        <v>0.40740740740740738</v>
      </c>
    </row>
    <row r="38" spans="1:8" x14ac:dyDescent="0.2">
      <c r="A38" s="5"/>
      <c r="B38" s="5">
        <v>4</v>
      </c>
      <c r="C38" s="4">
        <v>0</v>
      </c>
      <c r="D38" s="6">
        <f>C38/C3</f>
        <v>0</v>
      </c>
      <c r="E38" s="3">
        <v>0</v>
      </c>
      <c r="F38">
        <v>0</v>
      </c>
      <c r="G38" s="2"/>
      <c r="H38" s="1"/>
    </row>
    <row r="39" spans="1:8" x14ac:dyDescent="0.2">
      <c r="A39" s="5"/>
      <c r="B39" s="5" t="s">
        <v>37</v>
      </c>
      <c r="C39" s="4">
        <v>7</v>
      </c>
      <c r="D39" s="6">
        <f>C39/C3</f>
        <v>7.6086956521739135E-2</v>
      </c>
      <c r="E39" s="3">
        <v>3</v>
      </c>
      <c r="F39">
        <v>4</v>
      </c>
      <c r="G39" s="2">
        <f>E39/C39</f>
        <v>0.42857142857142855</v>
      </c>
      <c r="H39" s="1">
        <f>F39/C39</f>
        <v>0.5714285714285714</v>
      </c>
    </row>
    <row r="40" spans="1:8" x14ac:dyDescent="0.2">
      <c r="A40" s="5" t="s">
        <v>18</v>
      </c>
      <c r="B40" s="5"/>
      <c r="C40" s="4"/>
      <c r="D40" s="6"/>
      <c r="E40" s="3"/>
      <c r="G40" s="2"/>
      <c r="H40" s="1"/>
    </row>
    <row r="41" spans="1:8" x14ac:dyDescent="0.2">
      <c r="A41" s="5"/>
      <c r="B41" s="5" t="s">
        <v>19</v>
      </c>
      <c r="C41" s="4">
        <v>1</v>
      </c>
      <c r="D41" s="6">
        <f>C41/C3</f>
        <v>1.0869565217391304E-2</v>
      </c>
      <c r="E41" s="3">
        <v>1</v>
      </c>
      <c r="F41">
        <v>0</v>
      </c>
      <c r="G41" s="2">
        <f>E41/C41</f>
        <v>1</v>
      </c>
      <c r="H41" s="1">
        <f>F41/C41</f>
        <v>0</v>
      </c>
    </row>
    <row r="42" spans="1:8" x14ac:dyDescent="0.2">
      <c r="A42" s="5"/>
      <c r="B42" s="5" t="s">
        <v>20</v>
      </c>
      <c r="C42" s="4">
        <v>46</v>
      </c>
      <c r="D42" s="6">
        <f>C42/C3</f>
        <v>0.5</v>
      </c>
      <c r="E42" s="3">
        <v>23</v>
      </c>
      <c r="F42">
        <v>23</v>
      </c>
      <c r="G42" s="2">
        <f>E42/C42</f>
        <v>0.5</v>
      </c>
      <c r="H42" s="1">
        <f>F42/C42</f>
        <v>0.5</v>
      </c>
    </row>
    <row r="43" spans="1:8" x14ac:dyDescent="0.2">
      <c r="A43" s="5"/>
      <c r="B43" s="5" t="s">
        <v>21</v>
      </c>
      <c r="C43" s="4">
        <v>40</v>
      </c>
      <c r="D43" s="6">
        <f>C43/C3</f>
        <v>0.43478260869565216</v>
      </c>
      <c r="E43" s="3">
        <v>21</v>
      </c>
      <c r="F43">
        <v>19</v>
      </c>
      <c r="G43" s="2">
        <f>E43/C43</f>
        <v>0.52500000000000002</v>
      </c>
      <c r="H43" s="1">
        <f>F43/C43</f>
        <v>0.47499999999999998</v>
      </c>
    </row>
    <row r="44" spans="1:8" x14ac:dyDescent="0.2">
      <c r="A44" s="5"/>
      <c r="B44" s="5" t="s">
        <v>22</v>
      </c>
      <c r="C44" s="4">
        <v>5</v>
      </c>
      <c r="D44" s="6">
        <f>C44/C3</f>
        <v>5.434782608695652E-2</v>
      </c>
      <c r="E44" s="3">
        <v>3</v>
      </c>
      <c r="F44">
        <v>2</v>
      </c>
      <c r="G44" s="2">
        <f>E44/C44</f>
        <v>0.6</v>
      </c>
      <c r="H44" s="1">
        <f>F44/C44</f>
        <v>0.4</v>
      </c>
    </row>
    <row r="45" spans="1:8" x14ac:dyDescent="0.2">
      <c r="A45" s="5" t="s">
        <v>38</v>
      </c>
      <c r="B45" s="5"/>
      <c r="C45" s="4"/>
      <c r="D45" s="6"/>
      <c r="E45" s="3"/>
      <c r="G45" s="2"/>
      <c r="H45" s="1"/>
    </row>
    <row r="46" spans="1:8" x14ac:dyDescent="0.2">
      <c r="A46" s="5"/>
      <c r="B46" s="5" t="s">
        <v>14</v>
      </c>
      <c r="C46" s="4">
        <v>74</v>
      </c>
      <c r="D46" s="6">
        <f>C46/C3</f>
        <v>0.80434782608695654</v>
      </c>
      <c r="E46" s="3">
        <v>39</v>
      </c>
      <c r="F46">
        <v>35</v>
      </c>
      <c r="G46" s="2">
        <f>E46/C46</f>
        <v>0.52702702702702697</v>
      </c>
      <c r="H46" s="1">
        <f>F46/C46</f>
        <v>0.47297297297297297</v>
      </c>
    </row>
    <row r="47" spans="1:8" x14ac:dyDescent="0.2">
      <c r="A47" s="5"/>
      <c r="B47" s="5" t="s">
        <v>13</v>
      </c>
      <c r="C47" s="4">
        <v>18</v>
      </c>
      <c r="D47" s="6">
        <f>C47/C3</f>
        <v>0.19565217391304349</v>
      </c>
      <c r="E47" s="3">
        <v>9</v>
      </c>
      <c r="F47">
        <v>9</v>
      </c>
      <c r="G47" s="2">
        <f>E47/C47</f>
        <v>0.5</v>
      </c>
      <c r="H47" s="1">
        <f>F47/C47</f>
        <v>0.5</v>
      </c>
    </row>
    <row r="48" spans="1:8" x14ac:dyDescent="0.2">
      <c r="A48" s="5" t="s">
        <v>39</v>
      </c>
      <c r="B48" s="5"/>
      <c r="C48" s="4"/>
      <c r="D48" s="6"/>
      <c r="E48" s="3"/>
      <c r="G48" s="2"/>
      <c r="H48" s="1"/>
    </row>
    <row r="49" spans="1:8" x14ac:dyDescent="0.2">
      <c r="A49" s="5"/>
      <c r="B49" s="5" t="s">
        <v>23</v>
      </c>
      <c r="C49" s="4">
        <v>62</v>
      </c>
      <c r="D49" s="6">
        <f>C49/C3</f>
        <v>0.67391304347826086</v>
      </c>
      <c r="E49" s="3">
        <v>34</v>
      </c>
      <c r="F49">
        <v>28</v>
      </c>
      <c r="G49" s="2">
        <f>E49/C49</f>
        <v>0.54838709677419351</v>
      </c>
      <c r="H49" s="1">
        <f>F49/C49</f>
        <v>0.45161290322580644</v>
      </c>
    </row>
    <row r="50" spans="1:8" x14ac:dyDescent="0.2">
      <c r="A50" s="5"/>
      <c r="B50" s="5" t="s">
        <v>24</v>
      </c>
      <c r="C50" s="4">
        <v>37</v>
      </c>
      <c r="D50" s="6">
        <f>C50/C3</f>
        <v>0.40217391304347827</v>
      </c>
      <c r="E50" s="3">
        <v>15</v>
      </c>
      <c r="F50">
        <v>22</v>
      </c>
      <c r="G50" s="2">
        <f>E50/C50</f>
        <v>0.40540540540540543</v>
      </c>
      <c r="H50" s="1">
        <f>F50/C50</f>
        <v>0.59459459459459463</v>
      </c>
    </row>
    <row r="51" spans="1:8" x14ac:dyDescent="0.2">
      <c r="A51" s="5"/>
      <c r="B51" s="5" t="s">
        <v>40</v>
      </c>
      <c r="C51" s="4">
        <v>10</v>
      </c>
      <c r="D51" s="6">
        <f>C51/C3</f>
        <v>0.10869565217391304</v>
      </c>
      <c r="E51" s="3">
        <v>0</v>
      </c>
      <c r="F51">
        <v>5</v>
      </c>
      <c r="G51" s="2">
        <f>E51/C51</f>
        <v>0</v>
      </c>
      <c r="H51" s="1">
        <f>F51/C51</f>
        <v>0.5</v>
      </c>
    </row>
    <row r="52" spans="1:8" x14ac:dyDescent="0.2">
      <c r="A52" s="5"/>
      <c r="B52" s="5" t="s">
        <v>41</v>
      </c>
      <c r="C52" s="4">
        <v>5</v>
      </c>
      <c r="D52" s="6">
        <f>C52/C3</f>
        <v>5.434782608695652E-2</v>
      </c>
      <c r="E52" s="3">
        <v>5</v>
      </c>
      <c r="F52">
        <v>5</v>
      </c>
      <c r="G52" s="2">
        <f>E52/C52</f>
        <v>1</v>
      </c>
      <c r="H52" s="1">
        <f>F52/C52</f>
        <v>1</v>
      </c>
    </row>
    <row r="53" spans="1:8" x14ac:dyDescent="0.2">
      <c r="A53" s="5"/>
      <c r="B53" s="5" t="s">
        <v>42</v>
      </c>
      <c r="C53" s="4">
        <v>6</v>
      </c>
      <c r="D53" s="6">
        <f>C53/C3</f>
        <v>6.5217391304347824E-2</v>
      </c>
      <c r="E53" s="3">
        <v>2</v>
      </c>
      <c r="F53">
        <v>4</v>
      </c>
      <c r="G53" s="2">
        <f>E53/C53</f>
        <v>0.33333333333333331</v>
      </c>
      <c r="H53" s="1">
        <f>F53/C53</f>
        <v>0.66666666666666663</v>
      </c>
    </row>
    <row r="54" spans="1:8" x14ac:dyDescent="0.2">
      <c r="A54" s="5"/>
      <c r="B54" s="5"/>
      <c r="C54" s="4"/>
      <c r="D54" s="6"/>
      <c r="E54" s="3"/>
      <c r="G54" s="2"/>
      <c r="H54" s="1"/>
    </row>
    <row r="55" spans="1:8" x14ac:dyDescent="0.2">
      <c r="A55" s="5" t="s">
        <v>25</v>
      </c>
      <c r="B55" s="5"/>
      <c r="C55" s="4"/>
      <c r="D55" s="6"/>
      <c r="E55" s="3"/>
      <c r="G55" s="2"/>
      <c r="H55" s="1"/>
    </row>
    <row r="56" spans="1:8" x14ac:dyDescent="0.2">
      <c r="A56" s="5"/>
      <c r="B56" s="5" t="s">
        <v>37</v>
      </c>
      <c r="C56" s="4">
        <v>29</v>
      </c>
      <c r="D56" s="6">
        <f>C56/C3</f>
        <v>0.31521739130434784</v>
      </c>
      <c r="E56" s="3">
        <v>14</v>
      </c>
      <c r="F56">
        <v>15</v>
      </c>
      <c r="G56" s="2">
        <f>E56/C56</f>
        <v>0.48275862068965519</v>
      </c>
      <c r="H56" s="1">
        <f>F56/C56</f>
        <v>0.51724137931034486</v>
      </c>
    </row>
    <row r="57" spans="1:8" x14ac:dyDescent="0.2">
      <c r="A57" s="5"/>
      <c r="B57" s="5" t="s">
        <v>45</v>
      </c>
      <c r="C57" s="4">
        <v>20</v>
      </c>
      <c r="D57" s="6">
        <f>C57/C3</f>
        <v>0.21739130434782608</v>
      </c>
      <c r="E57" s="3">
        <v>7</v>
      </c>
      <c r="F57">
        <v>13</v>
      </c>
      <c r="G57" s="2">
        <f>E57/C57</f>
        <v>0.35</v>
      </c>
      <c r="H57" s="1">
        <f>F57/C57</f>
        <v>0.65</v>
      </c>
    </row>
    <row r="58" spans="1:8" x14ac:dyDescent="0.2">
      <c r="A58" s="5"/>
      <c r="B58" s="5" t="s">
        <v>43</v>
      </c>
      <c r="C58" s="4">
        <v>41</v>
      </c>
      <c r="D58" s="6">
        <f>C58/C3</f>
        <v>0.44565217391304346</v>
      </c>
      <c r="E58" s="3">
        <v>26</v>
      </c>
      <c r="F58">
        <v>15</v>
      </c>
      <c r="G58" s="2">
        <f>E58/C58</f>
        <v>0.63414634146341464</v>
      </c>
      <c r="H58" s="1">
        <f>F58/C58</f>
        <v>0.36585365853658536</v>
      </c>
    </row>
    <row r="59" spans="1:8" x14ac:dyDescent="0.2">
      <c r="A59" s="5"/>
      <c r="B59" s="5" t="s">
        <v>44</v>
      </c>
      <c r="C59" s="4">
        <v>2</v>
      </c>
      <c r="D59" s="6">
        <f>C59/C3</f>
        <v>2.1739130434782608E-2</v>
      </c>
      <c r="E59" s="3">
        <v>1</v>
      </c>
      <c r="F59">
        <v>1</v>
      </c>
      <c r="G59" s="2">
        <f>E59/C59</f>
        <v>0.5</v>
      </c>
      <c r="H59" s="1">
        <f>F59/C59</f>
        <v>0.5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2022-02-18T10:21:17Z</dcterms:created>
  <dcterms:modified xsi:type="dcterms:W3CDTF">2022-03-01T01:34:15Z</dcterms:modified>
</cp:coreProperties>
</file>